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sential\Desktop\"/>
    </mc:Choice>
  </mc:AlternateContent>
  <bookViews>
    <workbookView xWindow="0" yWindow="0" windowWidth="24000" windowHeight="9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C80" i="1"/>
  <c r="D59" i="1"/>
  <c r="D62" i="1" s="1"/>
  <c r="C59" i="1"/>
  <c r="C62" i="1" s="1"/>
  <c r="C63" i="1" s="1"/>
  <c r="D51" i="1"/>
  <c r="C51" i="1"/>
  <c r="D44" i="1"/>
  <c r="D49" i="1" s="1"/>
  <c r="C44" i="1"/>
  <c r="D26" i="1"/>
  <c r="C26" i="1"/>
  <c r="C49" i="1" s="1"/>
  <c r="D21" i="1"/>
  <c r="C21" i="1"/>
  <c r="D15" i="1"/>
  <c r="C15" i="1"/>
  <c r="D13" i="1"/>
  <c r="C13" i="1"/>
  <c r="D63" i="1" l="1"/>
</calcChain>
</file>

<file path=xl/sharedStrings.xml><?xml version="1.0" encoding="utf-8"?>
<sst xmlns="http://schemas.openxmlformats.org/spreadsheetml/2006/main" count="135" uniqueCount="133">
  <si>
    <t>Професионална гимназия по хранителни технологии и техника- Пловдив</t>
  </si>
  <si>
    <t>име на учебно заведение</t>
  </si>
  <si>
    <t xml:space="preserve">ОТЧЕТ ЗА КАСОВОТО ИЗПЪЛНЕНИЕ НА БЮДЖЕТА </t>
  </si>
  <si>
    <t>от 01.08.2016 до 30.09. 2016г.</t>
  </si>
  <si>
    <t xml:space="preserve">в съответствие с форма 15 Б </t>
  </si>
  <si>
    <t>Функция 3 - Образование</t>
  </si>
  <si>
    <t>Д-ст   326 - Делегирани от държавата дейности</t>
  </si>
  <si>
    <t>№ НА §§</t>
  </si>
  <si>
    <t>НАИМЕНОВАНИЕ НА ПАРАГРАФИТЕ</t>
  </si>
  <si>
    <t>Уточен план към 2016 г.</t>
  </si>
  <si>
    <t>Отчет към  30.09.2016 г.</t>
  </si>
  <si>
    <t>01 00</t>
  </si>
  <si>
    <t>Запл и възн. на перс. нает по тр. и сл. правоотн.</t>
  </si>
  <si>
    <t>01 01</t>
  </si>
  <si>
    <t>запл. и възн. на перс. нает по тр. правоотн.</t>
  </si>
  <si>
    <t>02 00</t>
  </si>
  <si>
    <t>Други възн. и плащ. на перс.</t>
  </si>
  <si>
    <t>02 01</t>
  </si>
  <si>
    <t>за нещатен перс. нает по т правоотн.</t>
  </si>
  <si>
    <t>02 02</t>
  </si>
  <si>
    <t>за перс. по извънтр. правоотн.</t>
  </si>
  <si>
    <t>02 05</t>
  </si>
  <si>
    <t>изплат. суми от СБКО, за облекло и др. на перс., с хар. на възн.</t>
  </si>
  <si>
    <t>02 08</t>
  </si>
  <si>
    <t>обезщ. за персон, с хар. на възн.</t>
  </si>
  <si>
    <t>02 09</t>
  </si>
  <si>
    <t>др. плащ. и възн.</t>
  </si>
  <si>
    <t>05 00</t>
  </si>
  <si>
    <t>Задълж. осигур. вн. от работод.</t>
  </si>
  <si>
    <t>05 51</t>
  </si>
  <si>
    <t>осиг. вн. от работод. за ДОО</t>
  </si>
  <si>
    <t>05 52</t>
  </si>
  <si>
    <t>осиг. вн. от работод. за УПФ</t>
  </si>
  <si>
    <t>05 60</t>
  </si>
  <si>
    <t>здравно осиг. вн. от работод.</t>
  </si>
  <si>
    <t>05 80</t>
  </si>
  <si>
    <t>вн. за ДЗО от работод.</t>
  </si>
  <si>
    <t>10 00</t>
  </si>
  <si>
    <t>Издръжка</t>
  </si>
  <si>
    <t>10 11</t>
  </si>
  <si>
    <t>Храна</t>
  </si>
  <si>
    <t>10 12</t>
  </si>
  <si>
    <t>Медикаменти</t>
  </si>
  <si>
    <t>10 13</t>
  </si>
  <si>
    <t>Пост. инв. и облекло</t>
  </si>
  <si>
    <t>10 14</t>
  </si>
  <si>
    <t>Уч. и науч.р-ди,книги за библ.</t>
  </si>
  <si>
    <t>10 15</t>
  </si>
  <si>
    <t>материали</t>
  </si>
  <si>
    <t>10 16</t>
  </si>
  <si>
    <t>вода,горива и енергия</t>
  </si>
  <si>
    <t>10 20</t>
  </si>
  <si>
    <t xml:space="preserve"> р-ди за външни усл.</t>
  </si>
  <si>
    <t>10 30</t>
  </si>
  <si>
    <t>Текущ ремонт</t>
  </si>
  <si>
    <t>10 51</t>
  </si>
  <si>
    <t>командировки в страната</t>
  </si>
  <si>
    <t>10 52</t>
  </si>
  <si>
    <t>краткоср. командировки в чужбина</t>
  </si>
  <si>
    <t>10 53</t>
  </si>
  <si>
    <t>дългоср. командировки в чужбина</t>
  </si>
  <si>
    <t>10 62</t>
  </si>
  <si>
    <t>р-ди за застраховки</t>
  </si>
  <si>
    <t>10 63</t>
  </si>
  <si>
    <t>такса ангажимент по заеми</t>
  </si>
  <si>
    <t>10 69</t>
  </si>
  <si>
    <t>др. фин. усл.</t>
  </si>
  <si>
    <t>10 91</t>
  </si>
  <si>
    <t>други разходи за СБКО</t>
  </si>
  <si>
    <t>10 92</t>
  </si>
  <si>
    <t>разходи за гл.,неуст.,нак. лихви ...</t>
  </si>
  <si>
    <t>10 98</t>
  </si>
  <si>
    <t>др. некласиф. в др. парагр. и подпар.</t>
  </si>
  <si>
    <t>19 00</t>
  </si>
  <si>
    <t>Платени данъци, такси и административни санкции</t>
  </si>
  <si>
    <t>19 01</t>
  </si>
  <si>
    <t>платени държавни данъци, такси, наказателни лихви и административни санкции</t>
  </si>
  <si>
    <t>19 81</t>
  </si>
  <si>
    <t>платени общински данъци, такси, наказателни лихви и административни санкции</t>
  </si>
  <si>
    <t>19 91</t>
  </si>
  <si>
    <t>платени данъци, такси, наказателни лихви и административни санкции в чужбина</t>
  </si>
  <si>
    <t>40 00</t>
  </si>
  <si>
    <t>Стипендии</t>
  </si>
  <si>
    <t>ВСИЧКО РАЗХОДИ</t>
  </si>
  <si>
    <t>51 00</t>
  </si>
  <si>
    <t>Основен ремонт на ДМА</t>
  </si>
  <si>
    <t>52 00</t>
  </si>
  <si>
    <t>Придобиване на ДМА</t>
  </si>
  <si>
    <t>52 01</t>
  </si>
  <si>
    <t>Компютри и хардуер</t>
  </si>
  <si>
    <t>52 02</t>
  </si>
  <si>
    <t>Сгради</t>
  </si>
  <si>
    <t>52 03</t>
  </si>
  <si>
    <t>Др. Оборудване, машини и съоръжения</t>
  </si>
  <si>
    <t>52 04</t>
  </si>
  <si>
    <t>Транспортни средства</t>
  </si>
  <si>
    <t>52 05</t>
  </si>
  <si>
    <t>Стопански инвентар</t>
  </si>
  <si>
    <t>52 06</t>
  </si>
  <si>
    <t>Инфраструктурни обекти</t>
  </si>
  <si>
    <t>52 19</t>
  </si>
  <si>
    <t>Други ДМА</t>
  </si>
  <si>
    <t>53 00</t>
  </si>
  <si>
    <t>Придобиване на НДА</t>
  </si>
  <si>
    <t>53 01</t>
  </si>
  <si>
    <t>Програмни продукти</t>
  </si>
  <si>
    <t>53 09</t>
  </si>
  <si>
    <t>Други  нематериални НДА</t>
  </si>
  <si>
    <t>ВСИЧКО КАПИТАЛОВИ РАЗХОДИ</t>
  </si>
  <si>
    <t>ВСИЧКО Р-ДИ ПО БЮДЖЕТА</t>
  </si>
  <si>
    <t>Директор : /инж.Людмила Ганчева/</t>
  </si>
  <si>
    <t>Изготвил : /Елена Вангелова/</t>
  </si>
  <si>
    <t>Телефон : /032/95 50 17 /</t>
  </si>
  <si>
    <t>Д-ст 326   - Делегирани от държавата дейности</t>
  </si>
  <si>
    <t>НАТУРАЛНИ ПОКАЗАТЕЛИ</t>
  </si>
  <si>
    <t>План към 01.08.2016 г.</t>
  </si>
  <si>
    <t>Отчет към 30.09.
2016 г.</t>
  </si>
  <si>
    <t>01-00</t>
  </si>
  <si>
    <t>Щ а т н и   б р о й к и</t>
  </si>
  <si>
    <t>01-11</t>
  </si>
  <si>
    <t>в т.ч.: по трудови правоотношения</t>
  </si>
  <si>
    <t>26-00</t>
  </si>
  <si>
    <t xml:space="preserve">БРОЙ ДЕЦА В ПОДГОТВИТЕЛНА ГРУПА В УЧИЛИЩЕ </t>
  </si>
  <si>
    <t>60-00</t>
  </si>
  <si>
    <t>БPOЙ УЧЕНИЦИ</t>
  </si>
  <si>
    <t>64-00</t>
  </si>
  <si>
    <t>УЧЕНИЦИ B OБЩEЖИТИЯ - БP.</t>
  </si>
  <si>
    <t>69-00</t>
  </si>
  <si>
    <t>CTИПEHДИAHTИ - БPOЙ</t>
  </si>
  <si>
    <t>73-00</t>
  </si>
  <si>
    <t>ИЗПЛАТЕНИ СРЕДСТВА ЗА ПРЕВОЗ НА УЧИТЕЛИ</t>
  </si>
  <si>
    <t>87-00</t>
  </si>
  <si>
    <t>ЧИСЛЕНОСТ НА ПЕРС. НА МИН.РАБОТНА ЗАПЛАТА - БРОЙ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</si>
</sst>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$&quot;;\-#,##0&quot;$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0" xfId="0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0" applyFont="1"/>
    <xf numFmtId="0" fontId="2" fillId="0" borderId="0" xfId="1" applyFont="1"/>
    <xf numFmtId="1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  <xf numFmtId="0" fontId="7" fillId="0" borderId="1" xfId="1" quotePrefix="1" applyFont="1" applyFill="1" applyBorder="1" applyAlignment="1">
      <alignment horizontal="center" wrapText="1"/>
    </xf>
    <xf numFmtId="3" fontId="7" fillId="2" borderId="1" xfId="1" quotePrefix="1" applyNumberFormat="1" applyFont="1" applyFill="1" applyBorder="1" applyAlignment="1">
      <alignment horizontal="center" wrapText="1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3" fontId="7" fillId="2" borderId="1" xfId="2" applyNumberFormat="1" applyFont="1" applyFill="1" applyBorder="1" applyAlignment="1" applyProtection="1">
      <alignment wrapText="1"/>
      <protection locked="0"/>
    </xf>
    <xf numFmtId="3" fontId="7" fillId="2" borderId="1" xfId="1" applyNumberFormat="1" applyFont="1" applyFill="1" applyBorder="1" applyAlignment="1"/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left" wrapText="1"/>
      <protection locked="0"/>
    </xf>
    <xf numFmtId="3" fontId="8" fillId="2" borderId="1" xfId="1" applyNumberFormat="1" applyFont="1" applyFill="1" applyBorder="1" applyAlignment="1"/>
    <xf numFmtId="3" fontId="7" fillId="2" borderId="1" xfId="1" quotePrefix="1" applyNumberFormat="1" applyFont="1" applyFill="1" applyBorder="1" applyAlignment="1"/>
    <xf numFmtId="3" fontId="8" fillId="2" borderId="1" xfId="2" applyNumberFormat="1" applyFont="1" applyFill="1" applyBorder="1" applyAlignment="1" applyProtection="1">
      <alignment wrapText="1"/>
      <protection locked="0"/>
    </xf>
    <xf numFmtId="3" fontId="8" fillId="2" borderId="1" xfId="1" quotePrefix="1" applyNumberFormat="1" applyFont="1" applyFill="1" applyBorder="1" applyAlignment="1"/>
    <xf numFmtId="3" fontId="7" fillId="2" borderId="1" xfId="2" applyNumberFormat="1" applyFont="1" applyFill="1" applyBorder="1" applyAlignment="1" applyProtection="1">
      <alignment horizontal="left" wrapText="1"/>
      <protection locked="0"/>
    </xf>
    <xf numFmtId="164" fontId="8" fillId="2" borderId="1" xfId="1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left"/>
    </xf>
    <xf numFmtId="164" fontId="8" fillId="2" borderId="1" xfId="1" applyNumberFormat="1" applyFont="1" applyFill="1" applyBorder="1"/>
    <xf numFmtId="164" fontId="8" fillId="2" borderId="1" xfId="1" quotePrefix="1" applyNumberFormat="1" applyFont="1" applyFill="1" applyBorder="1" applyAlignment="1">
      <alignment horizontal="left"/>
    </xf>
    <xf numFmtId="3" fontId="7" fillId="2" borderId="1" xfId="0" applyNumberFormat="1" applyFont="1" applyFill="1" applyBorder="1" applyAlignment="1" applyProtection="1">
      <alignment horizontal="center" wrapText="1"/>
    </xf>
    <xf numFmtId="3" fontId="7" fillId="2" borderId="1" xfId="0" applyNumberFormat="1" applyFont="1" applyFill="1" applyBorder="1" applyAlignment="1" applyProtection="1">
      <alignment horizontal="left" wrapText="1"/>
    </xf>
    <xf numFmtId="3" fontId="8" fillId="2" borderId="1" xfId="0" applyNumberFormat="1" applyFont="1" applyFill="1" applyBorder="1" applyAlignment="1" applyProtection="1">
      <alignment horizontal="center" wrapText="1"/>
      <protection locked="0"/>
    </xf>
    <xf numFmtId="3" fontId="8" fillId="2" borderId="1" xfId="0" applyNumberFormat="1" applyFont="1" applyFill="1" applyBorder="1" applyAlignment="1" applyProtection="1">
      <alignment horizontal="left" wrapText="1"/>
      <protection locked="0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164" fontId="8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left"/>
    </xf>
    <xf numFmtId="3" fontId="7" fillId="2" borderId="0" xfId="1" applyNumberFormat="1" applyFont="1" applyFill="1" applyBorder="1" applyAlignment="1">
      <alignment horizontal="right"/>
    </xf>
    <xf numFmtId="0" fontId="3" fillId="0" borderId="0" xfId="1" applyFont="1"/>
    <xf numFmtId="3" fontId="7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/>
    </xf>
    <xf numFmtId="1" fontId="9" fillId="2" borderId="1" xfId="0" applyNumberFormat="1" applyFont="1" applyFill="1" applyBorder="1" applyAlignment="1" applyProtection="1">
      <alignment horizontal="left" wrapText="1"/>
    </xf>
    <xf numFmtId="4" fontId="7" fillId="2" borderId="1" xfId="3" applyNumberFormat="1" applyFont="1" applyFill="1" applyBorder="1" applyAlignment="1"/>
    <xf numFmtId="49" fontId="10" fillId="2" borderId="1" xfId="0" applyNumberFormat="1" applyFont="1" applyFill="1" applyBorder="1" applyAlignment="1" applyProtection="1">
      <alignment horizontal="center" vertical="center"/>
    </xf>
    <xf numFmtId="1" fontId="10" fillId="2" borderId="1" xfId="0" applyNumberFormat="1" applyFont="1" applyFill="1" applyBorder="1" applyAlignment="1" applyProtection="1">
      <alignment horizontal="left" wrapText="1"/>
    </xf>
    <xf numFmtId="4" fontId="8" fillId="2" borderId="1" xfId="3" applyNumberFormat="1" applyFont="1" applyFill="1" applyBorder="1" applyAlignment="1"/>
    <xf numFmtId="3" fontId="7" fillId="2" borderId="1" xfId="3" applyNumberFormat="1" applyFont="1" applyFill="1" applyBorder="1" applyAlignment="1"/>
    <xf numFmtId="0" fontId="0" fillId="2" borderId="1" xfId="0" applyFont="1" applyFill="1" applyBorder="1"/>
    <xf numFmtId="1" fontId="10" fillId="2" borderId="1" xfId="0" applyNumberFormat="1" applyFont="1" applyFill="1" applyBorder="1" applyAlignment="1" applyProtection="1">
      <alignment horizontal="left" vertical="top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5"/>
  <sheetViews>
    <sheetView tabSelected="1" workbookViewId="0">
      <selection sqref="A1:XFD1048576"/>
    </sheetView>
  </sheetViews>
  <sheetFormatPr defaultRowHeight="15" x14ac:dyDescent="0.25"/>
  <cols>
    <col min="2" max="2" width="30.28515625" customWidth="1"/>
    <col min="3" max="3" width="14.5703125" customWidth="1"/>
    <col min="4" max="4" width="15.57031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2" t="s">
        <v>0</v>
      </c>
      <c r="B2" s="2"/>
      <c r="C2" s="2"/>
      <c r="D2" s="2"/>
      <c r="E2" s="1"/>
    </row>
    <row r="3" spans="1:5" x14ac:dyDescent="0.25">
      <c r="A3" s="3" t="s">
        <v>1</v>
      </c>
      <c r="B3" s="3"/>
      <c r="C3" s="3"/>
      <c r="D3" s="3"/>
      <c r="E3" s="1"/>
    </row>
    <row r="4" spans="1:5" x14ac:dyDescent="0.25">
      <c r="A4" s="3" t="s">
        <v>2</v>
      </c>
      <c r="B4" s="3"/>
      <c r="C4" s="3"/>
      <c r="D4" s="3"/>
      <c r="E4" s="1"/>
    </row>
    <row r="5" spans="1:5" x14ac:dyDescent="0.25">
      <c r="A5" s="4" t="s">
        <v>3</v>
      </c>
      <c r="B5" s="4"/>
      <c r="C5" s="4"/>
      <c r="D5" s="4"/>
      <c r="E5" s="1"/>
    </row>
    <row r="6" spans="1:5" x14ac:dyDescent="0.25">
      <c r="A6" s="1"/>
      <c r="B6" s="1" t="s">
        <v>4</v>
      </c>
      <c r="C6" s="1"/>
      <c r="D6" s="1"/>
      <c r="E6" s="1"/>
    </row>
    <row r="7" spans="1:5" x14ac:dyDescent="0.25">
      <c r="A7" s="5" t="s">
        <v>5</v>
      </c>
      <c r="B7" s="5"/>
      <c r="C7" s="5"/>
      <c r="D7" s="5"/>
      <c r="E7" s="6"/>
    </row>
    <row r="8" spans="1:5" x14ac:dyDescent="0.25">
      <c r="A8" s="5" t="s">
        <v>6</v>
      </c>
      <c r="B8" s="5"/>
      <c r="C8" s="5"/>
      <c r="D8" s="5"/>
      <c r="E8" s="6"/>
    </row>
    <row r="9" spans="1:5" x14ac:dyDescent="0.25">
      <c r="A9" s="7"/>
      <c r="B9" s="7"/>
      <c r="C9" s="7"/>
      <c r="D9" s="7"/>
      <c r="E9" s="1"/>
    </row>
    <row r="10" spans="1:5" x14ac:dyDescent="0.25">
      <c r="A10" s="8" t="s">
        <v>7</v>
      </c>
      <c r="B10" s="9" t="s">
        <v>8</v>
      </c>
      <c r="C10" s="10" t="s">
        <v>9</v>
      </c>
      <c r="D10" s="10" t="s">
        <v>10</v>
      </c>
      <c r="E10" s="1"/>
    </row>
    <row r="11" spans="1:5" x14ac:dyDescent="0.25">
      <c r="A11" s="8"/>
      <c r="B11" s="9"/>
      <c r="C11" s="10"/>
      <c r="D11" s="10"/>
      <c r="E11" s="1"/>
    </row>
    <row r="12" spans="1:5" x14ac:dyDescent="0.25">
      <c r="A12" s="11">
        <v>1</v>
      </c>
      <c r="B12" s="12">
        <v>2</v>
      </c>
      <c r="C12" s="13">
        <v>3</v>
      </c>
      <c r="D12" s="13">
        <v>4</v>
      </c>
      <c r="E12" s="1"/>
    </row>
    <row r="13" spans="1:5" ht="26.25" customHeight="1" x14ac:dyDescent="0.25">
      <c r="A13" s="14" t="s">
        <v>11</v>
      </c>
      <c r="B13" s="15" t="s">
        <v>12</v>
      </c>
      <c r="C13" s="16">
        <f>C14</f>
        <v>386890</v>
      </c>
      <c r="D13" s="16">
        <f>D14</f>
        <v>125917</v>
      </c>
      <c r="E13" s="1"/>
    </row>
    <row r="14" spans="1:5" ht="29.25" customHeight="1" x14ac:dyDescent="0.25">
      <c r="A14" s="17" t="s">
        <v>13</v>
      </c>
      <c r="B14" s="18" t="s">
        <v>14</v>
      </c>
      <c r="C14" s="19">
        <v>386890</v>
      </c>
      <c r="D14" s="19">
        <v>125917</v>
      </c>
      <c r="E14" s="1"/>
    </row>
    <row r="15" spans="1:5" ht="24" customHeight="1" x14ac:dyDescent="0.25">
      <c r="A15" s="14" t="s">
        <v>15</v>
      </c>
      <c r="B15" s="15" t="s">
        <v>16</v>
      </c>
      <c r="C15" s="20">
        <f>SUM(C16:C20)</f>
        <v>12430</v>
      </c>
      <c r="D15" s="20">
        <f>SUM(D16:D20)</f>
        <v>16058</v>
      </c>
      <c r="E15" s="1"/>
    </row>
    <row r="16" spans="1:5" ht="24" customHeight="1" x14ac:dyDescent="0.25">
      <c r="A16" s="17" t="s">
        <v>17</v>
      </c>
      <c r="B16" s="21" t="s">
        <v>18</v>
      </c>
      <c r="C16" s="19"/>
      <c r="D16" s="19"/>
      <c r="E16" s="1"/>
    </row>
    <row r="17" spans="1:5" ht="26.25" customHeight="1" x14ac:dyDescent="0.25">
      <c r="A17" s="17" t="s">
        <v>19</v>
      </c>
      <c r="B17" s="18" t="s">
        <v>20</v>
      </c>
      <c r="C17" s="19">
        <v>1140</v>
      </c>
      <c r="D17" s="19"/>
      <c r="E17" s="1"/>
    </row>
    <row r="18" spans="1:5" ht="27.75" customHeight="1" x14ac:dyDescent="0.25">
      <c r="A18" s="17" t="s">
        <v>21</v>
      </c>
      <c r="B18" s="18" t="s">
        <v>22</v>
      </c>
      <c r="C18" s="19">
        <v>8200</v>
      </c>
      <c r="D18" s="19">
        <v>3633</v>
      </c>
      <c r="E18" s="1"/>
    </row>
    <row r="19" spans="1:5" ht="27" customHeight="1" x14ac:dyDescent="0.25">
      <c r="A19" s="17" t="s">
        <v>23</v>
      </c>
      <c r="B19" s="21" t="s">
        <v>24</v>
      </c>
      <c r="C19" s="19">
        <v>2000</v>
      </c>
      <c r="D19" s="19">
        <v>11534</v>
      </c>
      <c r="E19" s="1"/>
    </row>
    <row r="20" spans="1:5" x14ac:dyDescent="0.25">
      <c r="A20" s="17" t="s">
        <v>25</v>
      </c>
      <c r="B20" s="21" t="s">
        <v>26</v>
      </c>
      <c r="C20" s="22">
        <v>1090</v>
      </c>
      <c r="D20" s="22">
        <v>891</v>
      </c>
      <c r="E20" s="1"/>
    </row>
    <row r="21" spans="1:5" ht="25.5" customHeight="1" x14ac:dyDescent="0.25">
      <c r="A21" s="14" t="s">
        <v>27</v>
      </c>
      <c r="B21" s="23" t="s">
        <v>28</v>
      </c>
      <c r="C21" s="20">
        <f>SUM(C22:C25)</f>
        <v>79253</v>
      </c>
      <c r="D21" s="20">
        <f>SUM(D22:D25)</f>
        <v>27610</v>
      </c>
      <c r="E21" s="1"/>
    </row>
    <row r="22" spans="1:5" ht="22.5" customHeight="1" x14ac:dyDescent="0.25">
      <c r="A22" s="17" t="s">
        <v>29</v>
      </c>
      <c r="B22" s="18" t="s">
        <v>30</v>
      </c>
      <c r="C22" s="19">
        <v>43722</v>
      </c>
      <c r="D22" s="19">
        <v>14583</v>
      </c>
      <c r="E22" s="1"/>
    </row>
    <row r="23" spans="1:5" ht="25.5" customHeight="1" x14ac:dyDescent="0.25">
      <c r="A23" s="17" t="s">
        <v>31</v>
      </c>
      <c r="B23" s="18" t="s">
        <v>32</v>
      </c>
      <c r="C23" s="19">
        <v>11455</v>
      </c>
      <c r="D23" s="19">
        <v>4254</v>
      </c>
      <c r="E23" s="1"/>
    </row>
    <row r="24" spans="1:5" ht="22.5" customHeight="1" x14ac:dyDescent="0.25">
      <c r="A24" s="17" t="s">
        <v>33</v>
      </c>
      <c r="B24" s="18" t="s">
        <v>34</v>
      </c>
      <c r="C24" s="19">
        <v>17584</v>
      </c>
      <c r="D24" s="19">
        <v>6435</v>
      </c>
      <c r="E24" s="1"/>
    </row>
    <row r="25" spans="1:5" x14ac:dyDescent="0.25">
      <c r="A25" s="17" t="s">
        <v>35</v>
      </c>
      <c r="B25" s="18" t="s">
        <v>36</v>
      </c>
      <c r="C25" s="19">
        <v>6492</v>
      </c>
      <c r="D25" s="19">
        <v>2338</v>
      </c>
      <c r="E25" s="1"/>
    </row>
    <row r="26" spans="1:5" x14ac:dyDescent="0.25">
      <c r="A26" s="14" t="s">
        <v>37</v>
      </c>
      <c r="B26" s="23" t="s">
        <v>38</v>
      </c>
      <c r="C26" s="16">
        <f>SUM(C27:C43)</f>
        <v>2511</v>
      </c>
      <c r="D26" s="16">
        <f>SUM(D27:D43)</f>
        <v>10682</v>
      </c>
      <c r="E26" s="1"/>
    </row>
    <row r="27" spans="1:5" x14ac:dyDescent="0.25">
      <c r="A27" s="24" t="s">
        <v>39</v>
      </c>
      <c r="B27" s="25" t="s">
        <v>40</v>
      </c>
      <c r="C27" s="19"/>
      <c r="D27" s="19"/>
      <c r="E27" s="1"/>
    </row>
    <row r="28" spans="1:5" x14ac:dyDescent="0.25">
      <c r="A28" s="24" t="s">
        <v>41</v>
      </c>
      <c r="B28" s="25" t="s">
        <v>42</v>
      </c>
      <c r="C28" s="19"/>
      <c r="D28" s="19"/>
      <c r="E28" s="1"/>
    </row>
    <row r="29" spans="1:5" x14ac:dyDescent="0.25">
      <c r="A29" s="24" t="s">
        <v>43</v>
      </c>
      <c r="B29" s="26" t="s">
        <v>44</v>
      </c>
      <c r="C29" s="19"/>
      <c r="D29" s="19">
        <v>95</v>
      </c>
      <c r="E29" s="1"/>
    </row>
    <row r="30" spans="1:5" x14ac:dyDescent="0.25">
      <c r="A30" s="24" t="s">
        <v>45</v>
      </c>
      <c r="B30" s="25" t="s">
        <v>46</v>
      </c>
      <c r="C30" s="19">
        <v>1000</v>
      </c>
      <c r="D30" s="19">
        <v>2647</v>
      </c>
      <c r="E30" s="1"/>
    </row>
    <row r="31" spans="1:5" x14ac:dyDescent="0.25">
      <c r="A31" s="24" t="s">
        <v>47</v>
      </c>
      <c r="B31" s="26" t="s">
        <v>48</v>
      </c>
      <c r="C31" s="19"/>
      <c r="D31" s="19">
        <v>533</v>
      </c>
      <c r="E31" s="1"/>
    </row>
    <row r="32" spans="1:5" x14ac:dyDescent="0.25">
      <c r="A32" s="24" t="s">
        <v>49</v>
      </c>
      <c r="B32" s="26" t="s">
        <v>50</v>
      </c>
      <c r="C32" s="19">
        <v>1000</v>
      </c>
      <c r="D32" s="19">
        <v>1553</v>
      </c>
      <c r="E32" s="1"/>
    </row>
    <row r="33" spans="1:5" x14ac:dyDescent="0.25">
      <c r="A33" s="24" t="s">
        <v>51</v>
      </c>
      <c r="B33" s="26" t="s">
        <v>52</v>
      </c>
      <c r="C33" s="19">
        <v>511</v>
      </c>
      <c r="D33" s="19">
        <v>5854</v>
      </c>
      <c r="E33" s="1"/>
    </row>
    <row r="34" spans="1:5" x14ac:dyDescent="0.25">
      <c r="A34" s="24" t="s">
        <v>53</v>
      </c>
      <c r="B34" s="26" t="s">
        <v>54</v>
      </c>
      <c r="C34" s="19"/>
      <c r="D34" s="19"/>
      <c r="E34" s="1"/>
    </row>
    <row r="35" spans="1:5" x14ac:dyDescent="0.25">
      <c r="A35" s="24" t="s">
        <v>55</v>
      </c>
      <c r="B35" s="26" t="s">
        <v>56</v>
      </c>
      <c r="C35" s="19"/>
      <c r="D35" s="19"/>
      <c r="E35" s="1"/>
    </row>
    <row r="36" spans="1:5" x14ac:dyDescent="0.25">
      <c r="A36" s="24" t="s">
        <v>57</v>
      </c>
      <c r="B36" s="26" t="s">
        <v>58</v>
      </c>
      <c r="C36" s="19"/>
      <c r="D36" s="19"/>
      <c r="E36" s="1"/>
    </row>
    <row r="37" spans="1:5" x14ac:dyDescent="0.25">
      <c r="A37" s="24" t="s">
        <v>59</v>
      </c>
      <c r="B37" s="26" t="s">
        <v>60</v>
      </c>
      <c r="C37" s="19"/>
      <c r="D37" s="19"/>
      <c r="E37" s="1"/>
    </row>
    <row r="38" spans="1:5" x14ac:dyDescent="0.25">
      <c r="A38" s="24" t="s">
        <v>61</v>
      </c>
      <c r="B38" s="25" t="s">
        <v>62</v>
      </c>
      <c r="C38" s="19"/>
      <c r="D38" s="19"/>
      <c r="E38" s="1"/>
    </row>
    <row r="39" spans="1:5" x14ac:dyDescent="0.25">
      <c r="A39" s="24" t="s">
        <v>63</v>
      </c>
      <c r="B39" s="25" t="s">
        <v>64</v>
      </c>
      <c r="C39" s="19"/>
      <c r="D39" s="19"/>
      <c r="E39" s="1"/>
    </row>
    <row r="40" spans="1:5" x14ac:dyDescent="0.25">
      <c r="A40" s="24" t="s">
        <v>65</v>
      </c>
      <c r="B40" s="25" t="s">
        <v>66</v>
      </c>
      <c r="C40" s="19"/>
      <c r="D40" s="19"/>
      <c r="E40" s="1"/>
    </row>
    <row r="41" spans="1:5" x14ac:dyDescent="0.25">
      <c r="A41" s="24" t="s">
        <v>67</v>
      </c>
      <c r="B41" s="26" t="s">
        <v>68</v>
      </c>
      <c r="C41" s="19"/>
      <c r="D41" s="19"/>
      <c r="E41" s="1"/>
    </row>
    <row r="42" spans="1:5" x14ac:dyDescent="0.25">
      <c r="A42" s="24" t="s">
        <v>69</v>
      </c>
      <c r="B42" s="25" t="s">
        <v>70</v>
      </c>
      <c r="C42" s="19"/>
      <c r="D42" s="19"/>
      <c r="E42" s="1"/>
    </row>
    <row r="43" spans="1:5" x14ac:dyDescent="0.25">
      <c r="A43" s="24" t="s">
        <v>71</v>
      </c>
      <c r="B43" s="27" t="s">
        <v>72</v>
      </c>
      <c r="C43" s="19"/>
      <c r="D43" s="19"/>
      <c r="E43" s="1"/>
    </row>
    <row r="44" spans="1:5" ht="26.25" customHeight="1" x14ac:dyDescent="0.25">
      <c r="A44" s="28" t="s">
        <v>73</v>
      </c>
      <c r="B44" s="29" t="s">
        <v>74</v>
      </c>
      <c r="C44" s="16">
        <f>SUM(C45:C47)</f>
        <v>0</v>
      </c>
      <c r="D44" s="16">
        <f>SUM(D45:D47)</f>
        <v>0</v>
      </c>
      <c r="E44" s="1"/>
    </row>
    <row r="45" spans="1:5" ht="24" customHeight="1" x14ac:dyDescent="0.25">
      <c r="A45" s="30" t="s">
        <v>75</v>
      </c>
      <c r="B45" s="31" t="s">
        <v>76</v>
      </c>
      <c r="C45" s="19"/>
      <c r="D45" s="19"/>
      <c r="E45" s="1"/>
    </row>
    <row r="46" spans="1:5" ht="35.25" customHeight="1" x14ac:dyDescent="0.25">
      <c r="A46" s="30" t="s">
        <v>77</v>
      </c>
      <c r="B46" s="31" t="s">
        <v>78</v>
      </c>
      <c r="C46" s="19"/>
      <c r="D46" s="19"/>
      <c r="E46" s="1"/>
    </row>
    <row r="47" spans="1:5" ht="27" customHeight="1" x14ac:dyDescent="0.25">
      <c r="A47" s="30" t="s">
        <v>79</v>
      </c>
      <c r="B47" s="31" t="s">
        <v>80</v>
      </c>
      <c r="C47" s="19"/>
      <c r="D47" s="19"/>
      <c r="E47" s="1"/>
    </row>
    <row r="48" spans="1:5" x14ac:dyDescent="0.25">
      <c r="A48" s="14" t="s">
        <v>81</v>
      </c>
      <c r="B48" s="15" t="s">
        <v>82</v>
      </c>
      <c r="C48" s="16">
        <v>20997</v>
      </c>
      <c r="D48" s="16">
        <v>2275</v>
      </c>
      <c r="E48" s="1"/>
    </row>
    <row r="49" spans="1:5" x14ac:dyDescent="0.25">
      <c r="A49" s="17"/>
      <c r="B49" s="23" t="s">
        <v>83</v>
      </c>
      <c r="C49" s="16">
        <f>C48+C44+C26+C21+C15+C13</f>
        <v>502081</v>
      </c>
      <c r="D49" s="16">
        <f>D48+D44+D26+D21+D15+D13</f>
        <v>182542</v>
      </c>
      <c r="E49" s="1"/>
    </row>
    <row r="50" spans="1:5" x14ac:dyDescent="0.25">
      <c r="A50" s="14" t="s">
        <v>84</v>
      </c>
      <c r="B50" s="15" t="s">
        <v>85</v>
      </c>
      <c r="C50" s="19"/>
      <c r="D50" s="19"/>
      <c r="E50" s="1"/>
    </row>
    <row r="51" spans="1:5" x14ac:dyDescent="0.25">
      <c r="A51" s="14" t="s">
        <v>86</v>
      </c>
      <c r="B51" s="15" t="s">
        <v>87</v>
      </c>
      <c r="C51" s="16">
        <f>SUM(C52:C58)</f>
        <v>0</v>
      </c>
      <c r="D51" s="16">
        <f>SUM(D52:D58)</f>
        <v>0</v>
      </c>
      <c r="E51" s="1"/>
    </row>
    <row r="52" spans="1:5" x14ac:dyDescent="0.25">
      <c r="A52" s="17" t="s">
        <v>88</v>
      </c>
      <c r="B52" s="18" t="s">
        <v>89</v>
      </c>
      <c r="C52" s="19"/>
      <c r="D52" s="19"/>
      <c r="E52" s="1"/>
    </row>
    <row r="53" spans="1:5" x14ac:dyDescent="0.25">
      <c r="A53" s="17" t="s">
        <v>90</v>
      </c>
      <c r="B53" s="18" t="s">
        <v>91</v>
      </c>
      <c r="C53" s="19"/>
      <c r="D53" s="19"/>
      <c r="E53" s="1"/>
    </row>
    <row r="54" spans="1:5" ht="25.5" customHeight="1" x14ac:dyDescent="0.25">
      <c r="A54" s="17" t="s">
        <v>92</v>
      </c>
      <c r="B54" s="18" t="s">
        <v>93</v>
      </c>
      <c r="C54" s="19"/>
      <c r="D54" s="19"/>
      <c r="E54" s="1"/>
    </row>
    <row r="55" spans="1:5" x14ac:dyDescent="0.25">
      <c r="A55" s="17" t="s">
        <v>94</v>
      </c>
      <c r="B55" s="18" t="s">
        <v>95</v>
      </c>
      <c r="C55" s="19"/>
      <c r="D55" s="19"/>
      <c r="E55" s="1"/>
    </row>
    <row r="56" spans="1:5" x14ac:dyDescent="0.25">
      <c r="A56" s="17" t="s">
        <v>96</v>
      </c>
      <c r="B56" s="18" t="s">
        <v>97</v>
      </c>
      <c r="C56" s="19"/>
      <c r="D56" s="19"/>
      <c r="E56" s="1"/>
    </row>
    <row r="57" spans="1:5" x14ac:dyDescent="0.25">
      <c r="A57" s="17" t="s">
        <v>98</v>
      </c>
      <c r="B57" s="18" t="s">
        <v>99</v>
      </c>
      <c r="C57" s="19"/>
      <c r="D57" s="19"/>
      <c r="E57" s="1"/>
    </row>
    <row r="58" spans="1:5" x14ac:dyDescent="0.25">
      <c r="A58" s="17" t="s">
        <v>100</v>
      </c>
      <c r="B58" s="18" t="s">
        <v>101</v>
      </c>
      <c r="C58" s="19"/>
      <c r="D58" s="19"/>
      <c r="E58" s="1"/>
    </row>
    <row r="59" spans="1:5" x14ac:dyDescent="0.25">
      <c r="A59" s="14" t="s">
        <v>102</v>
      </c>
      <c r="B59" s="15" t="s">
        <v>103</v>
      </c>
      <c r="C59" s="16">
        <f>SUM(C60:C61)</f>
        <v>0</v>
      </c>
      <c r="D59" s="16">
        <f>SUM(D60:D61)</f>
        <v>0</v>
      </c>
      <c r="E59" s="1"/>
    </row>
    <row r="60" spans="1:5" x14ac:dyDescent="0.25">
      <c r="A60" s="17" t="s">
        <v>104</v>
      </c>
      <c r="B60" s="18" t="s">
        <v>105</v>
      </c>
      <c r="C60" s="19"/>
      <c r="D60" s="19"/>
      <c r="E60" s="1"/>
    </row>
    <row r="61" spans="1:5" ht="27" customHeight="1" x14ac:dyDescent="0.25">
      <c r="A61" s="17" t="s">
        <v>106</v>
      </c>
      <c r="B61" s="18" t="s">
        <v>107</v>
      </c>
      <c r="C61" s="19"/>
      <c r="D61" s="19"/>
      <c r="E61" s="1"/>
    </row>
    <row r="62" spans="1:5" x14ac:dyDescent="0.25">
      <c r="A62" s="14"/>
      <c r="B62" s="15" t="s">
        <v>108</v>
      </c>
      <c r="C62" s="16">
        <f>C59+C51+C50</f>
        <v>0</v>
      </c>
      <c r="D62" s="16">
        <f>D59+D51+D50</f>
        <v>0</v>
      </c>
      <c r="E62" s="1"/>
    </row>
    <row r="63" spans="1:5" x14ac:dyDescent="0.25">
      <c r="A63" s="32" t="s">
        <v>109</v>
      </c>
      <c r="B63" s="32"/>
      <c r="C63" s="16">
        <f>C62+C49</f>
        <v>502081</v>
      </c>
      <c r="D63" s="16">
        <f>D62+D49</f>
        <v>182542</v>
      </c>
      <c r="E63" s="1"/>
    </row>
    <row r="64" spans="1:5" x14ac:dyDescent="0.25">
      <c r="A64" s="33"/>
      <c r="B64" s="34"/>
      <c r="C64" s="35"/>
      <c r="D64" s="35"/>
      <c r="E64" s="1"/>
    </row>
    <row r="65" spans="1:5" x14ac:dyDescent="0.25">
      <c r="A65" s="33"/>
      <c r="B65" s="34"/>
      <c r="C65" s="35"/>
      <c r="D65" s="35"/>
      <c r="E65" s="1"/>
    </row>
    <row r="66" spans="1:5" x14ac:dyDescent="0.25">
      <c r="A66" s="36" t="s">
        <v>110</v>
      </c>
      <c r="B66" s="7"/>
      <c r="C66" s="7"/>
      <c r="D66" s="7"/>
      <c r="E66" s="1"/>
    </row>
    <row r="67" spans="1:5" x14ac:dyDescent="0.25">
      <c r="A67" s="36" t="s">
        <v>111</v>
      </c>
      <c r="B67" s="7"/>
      <c r="C67" s="7"/>
      <c r="D67" s="7"/>
      <c r="E67" s="1"/>
    </row>
    <row r="68" spans="1:5" x14ac:dyDescent="0.25">
      <c r="A68" s="36"/>
      <c r="B68" s="7"/>
      <c r="C68" s="7"/>
      <c r="D68" s="7"/>
      <c r="E68" s="1"/>
    </row>
    <row r="69" spans="1:5" x14ac:dyDescent="0.25">
      <c r="A69" s="36" t="s">
        <v>112</v>
      </c>
      <c r="B69" s="7"/>
      <c r="C69" s="7"/>
      <c r="D69" s="7"/>
      <c r="E69" s="1"/>
    </row>
    <row r="70" spans="1:5" x14ac:dyDescent="0.25">
      <c r="A70" s="36"/>
      <c r="B70" s="7"/>
      <c r="C70" s="7"/>
      <c r="D70" s="7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7" t="s">
        <v>5</v>
      </c>
      <c r="B74" s="7"/>
      <c r="C74" s="7"/>
      <c r="D74" s="7"/>
      <c r="E74" s="1"/>
    </row>
    <row r="75" spans="1:5" x14ac:dyDescent="0.25">
      <c r="A75" s="7" t="s">
        <v>113</v>
      </c>
      <c r="B75" s="7"/>
      <c r="C75" s="7"/>
      <c r="D75" s="7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37" t="s">
        <v>7</v>
      </c>
      <c r="B78" s="37" t="s">
        <v>114</v>
      </c>
      <c r="C78" s="10" t="s">
        <v>115</v>
      </c>
      <c r="D78" s="10" t="s">
        <v>116</v>
      </c>
      <c r="E78" s="1"/>
    </row>
    <row r="79" spans="1:5" x14ac:dyDescent="0.25">
      <c r="A79" s="37"/>
      <c r="B79" s="37"/>
      <c r="C79" s="10"/>
      <c r="D79" s="10"/>
      <c r="E79" s="1"/>
    </row>
    <row r="80" spans="1:5" x14ac:dyDescent="0.25">
      <c r="A80" s="38" t="s">
        <v>117</v>
      </c>
      <c r="B80" s="39" t="s">
        <v>118</v>
      </c>
      <c r="C80" s="40">
        <f>C81</f>
        <v>73.5</v>
      </c>
      <c r="D80" s="40">
        <f>D81</f>
        <v>69</v>
      </c>
      <c r="E80" s="1"/>
    </row>
    <row r="81" spans="1:5" ht="23.25" customHeight="1" x14ac:dyDescent="0.25">
      <c r="A81" s="41" t="s">
        <v>119</v>
      </c>
      <c r="B81" s="42" t="s">
        <v>120</v>
      </c>
      <c r="C81" s="43">
        <v>73.5</v>
      </c>
      <c r="D81" s="43">
        <v>69</v>
      </c>
      <c r="E81" s="1"/>
    </row>
    <row r="82" spans="1:5" ht="26.25" customHeight="1" x14ac:dyDescent="0.25">
      <c r="A82" s="41" t="s">
        <v>121</v>
      </c>
      <c r="B82" s="42" t="s">
        <v>122</v>
      </c>
      <c r="C82" s="44"/>
      <c r="D82" s="44"/>
      <c r="E82" s="1"/>
    </row>
    <row r="83" spans="1:5" x14ac:dyDescent="0.25">
      <c r="A83" s="41" t="s">
        <v>123</v>
      </c>
      <c r="B83" s="42" t="s">
        <v>124</v>
      </c>
      <c r="C83" s="45">
        <v>630</v>
      </c>
      <c r="D83" s="45">
        <v>623</v>
      </c>
      <c r="E83" s="1"/>
    </row>
    <row r="84" spans="1:5" ht="27.75" customHeight="1" x14ac:dyDescent="0.25">
      <c r="A84" s="41" t="s">
        <v>125</v>
      </c>
      <c r="B84" s="42" t="s">
        <v>126</v>
      </c>
      <c r="C84" s="45"/>
      <c r="D84" s="45"/>
      <c r="E84" s="1"/>
    </row>
    <row r="85" spans="1:5" ht="25.5" customHeight="1" x14ac:dyDescent="0.25">
      <c r="A85" s="41" t="s">
        <v>127</v>
      </c>
      <c r="B85" s="42" t="s">
        <v>128</v>
      </c>
      <c r="C85" s="45">
        <v>206</v>
      </c>
      <c r="D85" s="45">
        <v>190</v>
      </c>
      <c r="E85" s="1"/>
    </row>
    <row r="86" spans="1:5" ht="33.75" customHeight="1" x14ac:dyDescent="0.25">
      <c r="A86" s="41" t="s">
        <v>129</v>
      </c>
      <c r="B86" s="46" t="s">
        <v>130</v>
      </c>
      <c r="C86" s="45"/>
      <c r="D86" s="45"/>
      <c r="E86" s="1"/>
    </row>
    <row r="87" spans="1:5" ht="36.75" customHeight="1" x14ac:dyDescent="0.25">
      <c r="A87" s="41" t="s">
        <v>131</v>
      </c>
      <c r="B87" s="42" t="s">
        <v>132</v>
      </c>
      <c r="C87" s="45"/>
      <c r="D87" s="45">
        <v>9</v>
      </c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</sheetData>
  <mergeCells count="13">
    <mergeCell ref="A63:B63"/>
    <mergeCell ref="A78:A79"/>
    <mergeCell ref="B78:B79"/>
    <mergeCell ref="C78:C79"/>
    <mergeCell ref="D78:D79"/>
    <mergeCell ref="A2:D2"/>
    <mergeCell ref="A3:D3"/>
    <mergeCell ref="A4:D4"/>
    <mergeCell ref="A5:D5"/>
    <mergeCell ref="A10:A11"/>
    <mergeCell ref="B10:B11"/>
    <mergeCell ref="C10:C11"/>
    <mergeCell ref="D10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2020-03-23T08:31:49Z</dcterms:created>
  <dcterms:modified xsi:type="dcterms:W3CDTF">2020-03-23T08:31:56Z</dcterms:modified>
</cp:coreProperties>
</file>